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y Documents\Varade_teede üleandmine\"/>
    </mc:Choice>
  </mc:AlternateContent>
  <xr:revisionPtr revIDLastSave="0" documentId="13_ncr:1_{749B3E51-671E-405C-9F3F-9BE739761D9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1" l="1"/>
  <c r="K14" i="1"/>
  <c r="G27" i="1"/>
  <c r="F28" i="1"/>
  <c r="G28" i="1"/>
  <c r="I27" i="1"/>
  <c r="M27" i="1"/>
  <c r="K27" i="1"/>
  <c r="H28" i="1"/>
  <c r="L14" i="1"/>
  <c r="S27" i="1"/>
  <c r="S28" i="1" s="1"/>
  <c r="Q27" i="1"/>
  <c r="Q28" i="1" s="1"/>
  <c r="O27" i="1"/>
  <c r="J28" i="1"/>
  <c r="I14" i="1"/>
  <c r="H14" i="1"/>
  <c r="P5" i="1"/>
  <c r="P14" i="1" s="1"/>
  <c r="O5" i="1"/>
  <c r="N5" i="1"/>
  <c r="N14" i="1" s="1"/>
  <c r="M5" i="1"/>
  <c r="L28" i="1"/>
  <c r="N28" i="1"/>
  <c r="P28" i="1"/>
  <c r="R28" i="1"/>
  <c r="E28" i="1"/>
  <c r="M28" i="1" l="1"/>
  <c r="K28" i="1"/>
  <c r="I28" i="1"/>
  <c r="O14" i="1"/>
  <c r="M14" i="1"/>
  <c r="O28" i="1"/>
  <c r="E14" i="1"/>
</calcChain>
</file>

<file path=xl/sharedStrings.xml><?xml version="1.0" encoding="utf-8"?>
<sst xmlns="http://schemas.openxmlformats.org/spreadsheetml/2006/main" count="97" uniqueCount="53">
  <si>
    <t>Katastriüksus</t>
  </si>
  <si>
    <t>Koostas:</t>
  </si>
  <si>
    <t>Jrk. nr</t>
  </si>
  <si>
    <t>KÜ tunnus</t>
  </si>
  <si>
    <t>1 Maa</t>
  </si>
  <si>
    <t>RVR nr</t>
  </si>
  <si>
    <t>Varakaart</t>
  </si>
  <si>
    <t>Kulum</t>
  </si>
  <si>
    <t>Rita Riim</t>
  </si>
  <si>
    <t>Jääkväärtus</t>
  </si>
  <si>
    <t>Soetus-maksumus</t>
  </si>
  <si>
    <t>Kokku</t>
  </si>
  <si>
    <t>Inventari nr</t>
  </si>
  <si>
    <t>Tee/kirjeldus</t>
  </si>
  <si>
    <t>Maa Maksumus</t>
  </si>
  <si>
    <r>
      <t>Pindala, m</t>
    </r>
    <r>
      <rPr>
        <b/>
        <vertAlign val="superscript"/>
        <sz val="11"/>
        <rFont val="Calibri"/>
        <family val="2"/>
        <charset val="186"/>
        <scheme val="minor"/>
      </rPr>
      <t>2</t>
    </r>
    <r>
      <rPr>
        <b/>
        <sz val="11"/>
        <rFont val="Calibri"/>
        <family val="2"/>
        <charset val="186"/>
        <scheme val="minor"/>
      </rPr>
      <t xml:space="preserve"> </t>
    </r>
  </si>
  <si>
    <t>Tasuta võõrandatava vara bilansiline maksumus</t>
  </si>
  <si>
    <t>väikevara</t>
  </si>
  <si>
    <t>2 Hooned</t>
  </si>
  <si>
    <t>Hoonete soetusmaksumus</t>
  </si>
  <si>
    <t>Vara number</t>
  </si>
  <si>
    <t>20501:001:2088</t>
  </si>
  <si>
    <t>Hiiu maakond, Hiiumaa vald, Kalana küla, Ülevaataja</t>
  </si>
  <si>
    <t>KV4203</t>
  </si>
  <si>
    <t>Elamu</t>
  </si>
  <si>
    <t>Ristna tuletorni tehnohoone</t>
  </si>
  <si>
    <t>Ristna tuletorni tehnilise varustuse ladu</t>
  </si>
  <si>
    <t>Ristna tuletorni kütteladu</t>
  </si>
  <si>
    <t>Ristna tuletorni ehitusmaterjalide ladu</t>
  </si>
  <si>
    <t>Ristna tuletorni saun</t>
  </si>
  <si>
    <t>Ristna tuletorni kelder</t>
  </si>
  <si>
    <t>KV4203H1</t>
  </si>
  <si>
    <t>KV4203H2</t>
  </si>
  <si>
    <t>KV4203H3</t>
  </si>
  <si>
    <t>KV4203H4</t>
  </si>
  <si>
    <t>KV4203H5</t>
  </si>
  <si>
    <t>KV4203H6</t>
  </si>
  <si>
    <t>KV4203H7</t>
  </si>
  <si>
    <t>100000106987</t>
  </si>
  <si>
    <t>LA00-V-0000002004330000</t>
  </si>
  <si>
    <t>LA00-V-0000002004320000</t>
  </si>
  <si>
    <t>LA00-V-0000002004300000</t>
  </si>
  <si>
    <t>LA00-V-0000002004310000</t>
  </si>
  <si>
    <t>LA00-V-0000002004290000</t>
  </si>
  <si>
    <t>LA00-0000002004270000</t>
  </si>
  <si>
    <t>100000107991</t>
  </si>
  <si>
    <t>Hiiu maakond, Hiiumaa vald, Kalana küla</t>
  </si>
  <si>
    <t>Kinnistu tasuta üleandmine Hiiumaa vallale</t>
  </si>
  <si>
    <t>LA00-0000002004280000</t>
  </si>
  <si>
    <t>1000000956760000</t>
  </si>
  <si>
    <t>Kanalisatsioon 3-krt.Ristna elamule</t>
  </si>
  <si>
    <t>LA00-0000002004860000</t>
  </si>
  <si>
    <t>KV4203R1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</si>
</sst>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\ &quot;€&quot;"/>
    <numFmt numFmtId="166" formatCode="_-* #,##0.00\ [$€-425]_-;\-* #,##0.00\ [$€-425]_-;_-* &quot;-&quot;??\ [$€-425]_-;_-@_-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vertAlign val="superscript"/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91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49" fontId="4" fillId="0" borderId="0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/>
    </xf>
    <xf numFmtId="0" fontId="6" fillId="0" borderId="0" xfId="0" applyFont="1" applyFill="1"/>
    <xf numFmtId="49" fontId="2" fillId="0" borderId="1" xfId="1" applyNumberFormat="1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/>
    <xf numFmtId="165" fontId="2" fillId="0" borderId="1" xfId="1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 vertical="center"/>
    </xf>
    <xf numFmtId="0" fontId="0" fillId="0" borderId="0" xfId="0" applyFont="1" applyFill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0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1" fillId="0" borderId="0" xfId="0" applyFont="1" applyFill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164" fontId="4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wrapText="1"/>
    </xf>
    <xf numFmtId="0" fontId="0" fillId="0" borderId="1" xfId="0" applyFont="1" applyFill="1" applyBorder="1"/>
    <xf numFmtId="165" fontId="2" fillId="0" borderId="0" xfId="0" applyNumberFormat="1" applyFont="1" applyFill="1"/>
    <xf numFmtId="165" fontId="1" fillId="0" borderId="0" xfId="0" applyNumberFormat="1" applyFont="1" applyFill="1"/>
    <xf numFmtId="165" fontId="4" fillId="0" borderId="0" xfId="0" applyNumberFormat="1" applyFont="1" applyFill="1" applyBorder="1" applyAlignment="1"/>
    <xf numFmtId="165" fontId="4" fillId="0" borderId="0" xfId="0" applyNumberFormat="1" applyFont="1" applyFill="1" applyBorder="1"/>
    <xf numFmtId="165" fontId="0" fillId="0" borderId="0" xfId="0" applyNumberFormat="1" applyFont="1" applyFill="1" applyBorder="1"/>
    <xf numFmtId="165" fontId="2" fillId="0" borderId="0" xfId="0" applyNumberFormat="1" applyFont="1" applyFill="1" applyAlignment="1">
      <alignment horizontal="center" vertical="center"/>
    </xf>
    <xf numFmtId="14" fontId="0" fillId="0" borderId="0" xfId="0" applyNumberFormat="1" applyFont="1" applyFill="1" applyBorder="1"/>
    <xf numFmtId="14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6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165" fontId="0" fillId="0" borderId="0" xfId="0" applyNumberFormat="1" applyFont="1" applyFill="1" applyAlignment="1"/>
    <xf numFmtId="0" fontId="2" fillId="0" borderId="1" xfId="0" quotePrefix="1" applyFont="1" applyFill="1" applyBorder="1" applyAlignment="1">
      <alignment horizontal="center" vertical="center"/>
    </xf>
    <xf numFmtId="165" fontId="0" fillId="0" borderId="0" xfId="0" applyNumberFormat="1" applyFont="1" applyFill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2" fillId="0" borderId="1" xfId="0" quotePrefix="1" applyFont="1" applyFill="1" applyBorder="1" applyAlignment="1">
      <alignment horizontal="left" vertical="center"/>
    </xf>
    <xf numFmtId="0" fontId="9" fillId="0" borderId="1" xfId="2" applyBorder="1" applyAlignment="1">
      <alignment horizontal="left"/>
    </xf>
    <xf numFmtId="0" fontId="2" fillId="0" borderId="2" xfId="0" applyFont="1" applyFill="1" applyBorder="1" applyAlignment="1">
      <alignment wrapText="1"/>
    </xf>
    <xf numFmtId="165" fontId="2" fillId="0" borderId="2" xfId="0" applyNumberFormat="1" applyFont="1" applyFill="1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2" fillId="0" borderId="0" xfId="0" quotePrefix="1" applyFont="1" applyFill="1" applyAlignment="1">
      <alignment horizontal="left"/>
    </xf>
    <xf numFmtId="0" fontId="9" fillId="0" borderId="1" xfId="2" applyBorder="1" applyAlignment="1">
      <alignment horizontal="center"/>
    </xf>
    <xf numFmtId="14" fontId="6" fillId="0" borderId="0" xfId="0" applyNumberFormat="1" applyFont="1" applyFill="1" applyAlignment="1">
      <alignment horizontal="center" wrapText="1"/>
    </xf>
    <xf numFmtId="14" fontId="6" fillId="0" borderId="0" xfId="0" applyNumberFormat="1" applyFont="1" applyFill="1" applyAlignment="1"/>
    <xf numFmtId="166" fontId="2" fillId="0" borderId="1" xfId="0" applyNumberFormat="1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 wrapText="1"/>
    </xf>
    <xf numFmtId="166" fontId="0" fillId="0" borderId="1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14" fontId="2" fillId="0" borderId="2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 wrapText="1"/>
    </xf>
    <xf numFmtId="166" fontId="0" fillId="0" borderId="0" xfId="0" applyNumberFormat="1" applyFont="1" applyFill="1"/>
    <xf numFmtId="165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/>
    </xf>
    <xf numFmtId="165" fontId="0" fillId="0" borderId="0" xfId="0" applyNumberFormat="1" applyFont="1" applyFill="1"/>
  </cellXfs>
  <cellStyles count="3">
    <cellStyle name="Normaallaad" xfId="0" builtinId="0"/>
    <cellStyle name="Normaallaad 2" xfId="1" xr:uid="{00000000-0005-0000-0000-000001000000}"/>
    <cellStyle name="Normaallaad 3" xfId="2" xr:uid="{D6D4A9AB-BD29-4C3A-B29D-D7A43B9F8B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F21" sqref="F21"/>
    </sheetView>
  </sheetViews>
  <sheetFormatPr defaultColWidth="9.140625" defaultRowHeight="15" x14ac:dyDescent="0.25"/>
  <cols>
    <col min="1" max="1" width="9.42578125" style="14" customWidth="1"/>
    <col min="2" max="2" width="37.42578125" style="14" customWidth="1"/>
    <col min="3" max="3" width="24.5703125" style="14" bestFit="1" customWidth="1"/>
    <col min="4" max="4" width="24.5703125" style="14" customWidth="1"/>
    <col min="5" max="5" width="14.5703125" style="14" customWidth="1"/>
    <col min="6" max="6" width="12.5703125" style="42" customWidth="1"/>
    <col min="7" max="7" width="17" style="42" customWidth="1"/>
    <col min="8" max="8" width="12.85546875" style="42" customWidth="1"/>
    <col min="9" max="9" width="13.140625" style="42" customWidth="1"/>
    <col min="10" max="10" width="11.85546875" style="43" customWidth="1"/>
    <col min="11" max="12" width="13.5703125" style="14" customWidth="1"/>
    <col min="13" max="13" width="11.85546875" style="14" bestFit="1" customWidth="1"/>
    <col min="14" max="14" width="14.140625" style="14" customWidth="1"/>
    <col min="15" max="15" width="11.85546875" style="14" bestFit="1" customWidth="1"/>
    <col min="16" max="16" width="11.7109375" style="14" customWidth="1"/>
    <col min="17" max="17" width="11.85546875" style="14" customWidth="1"/>
    <col min="18" max="18" width="11.140625" style="14" bestFit="1" customWidth="1"/>
    <col min="19" max="19" width="11.7109375" style="14" customWidth="1"/>
    <col min="20" max="20" width="10.42578125" style="14" bestFit="1" customWidth="1"/>
    <col min="21" max="21" width="13.5703125" style="14" customWidth="1"/>
    <col min="22" max="22" width="10.140625" style="14" bestFit="1" customWidth="1"/>
    <col min="23" max="23" width="12.85546875" style="14" customWidth="1"/>
    <col min="24" max="24" width="10.140625" style="14" bestFit="1" customWidth="1"/>
    <col min="25" max="25" width="13.28515625" style="14" customWidth="1"/>
    <col min="26" max="26" width="11.7109375" style="14" customWidth="1"/>
    <col min="27" max="27" width="12" style="14" customWidth="1"/>
    <col min="28" max="31" width="9.140625" style="14"/>
    <col min="32" max="32" width="13.5703125" style="14" customWidth="1"/>
    <col min="33" max="16384" width="9.140625" style="14"/>
  </cols>
  <sheetData>
    <row r="1" spans="1:16" ht="29.25" customHeight="1" x14ac:dyDescent="0.25">
      <c r="A1" s="78" t="s">
        <v>47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6" s="10" customFormat="1" ht="29.25" customHeight="1" x14ac:dyDescent="0.25">
      <c r="A2" s="15"/>
      <c r="B2" s="15"/>
      <c r="C2" s="15"/>
      <c r="D2" s="15"/>
      <c r="E2" s="15"/>
      <c r="F2" s="16"/>
      <c r="G2" s="16"/>
      <c r="H2" s="16"/>
      <c r="I2" s="16"/>
      <c r="J2" s="15"/>
      <c r="K2" s="15"/>
      <c r="L2" s="15"/>
      <c r="M2" s="15"/>
    </row>
    <row r="3" spans="1:16" s="10" customFormat="1" ht="29.25" customHeight="1" x14ac:dyDescent="0.25">
      <c r="A3" s="15" t="s">
        <v>4</v>
      </c>
      <c r="B3" s="15" t="s">
        <v>46</v>
      </c>
      <c r="C3" s="15"/>
      <c r="D3" s="15"/>
      <c r="E3" s="15"/>
      <c r="F3" s="16"/>
      <c r="G3" s="16"/>
      <c r="H3" s="16"/>
      <c r="I3" s="16"/>
      <c r="J3" s="71">
        <v>46203</v>
      </c>
      <c r="K3" s="72">
        <v>46234</v>
      </c>
      <c r="L3" s="71">
        <v>46265</v>
      </c>
      <c r="M3" s="72">
        <v>46295</v>
      </c>
      <c r="N3" s="72">
        <v>46326</v>
      </c>
      <c r="O3" s="72">
        <v>46356</v>
      </c>
      <c r="P3" s="72">
        <v>46387</v>
      </c>
    </row>
    <row r="4" spans="1:16" s="6" customFormat="1" ht="75" x14ac:dyDescent="0.25">
      <c r="A4" s="17" t="s">
        <v>2</v>
      </c>
      <c r="B4" s="18" t="s">
        <v>0</v>
      </c>
      <c r="C4" s="18" t="s">
        <v>3</v>
      </c>
      <c r="D4" s="31" t="s">
        <v>20</v>
      </c>
      <c r="E4" s="19" t="s">
        <v>15</v>
      </c>
      <c r="F4" s="17" t="s">
        <v>5</v>
      </c>
      <c r="G4" s="56" t="s">
        <v>6</v>
      </c>
      <c r="H4" s="20" t="s">
        <v>14</v>
      </c>
      <c r="I4" s="21" t="s">
        <v>19</v>
      </c>
      <c r="J4" s="20" t="s">
        <v>16</v>
      </c>
      <c r="K4" s="20" t="s">
        <v>16</v>
      </c>
      <c r="L4" s="20" t="s">
        <v>16</v>
      </c>
      <c r="M4" s="20" t="s">
        <v>16</v>
      </c>
      <c r="N4" s="20" t="s">
        <v>16</v>
      </c>
      <c r="O4" s="20" t="s">
        <v>16</v>
      </c>
      <c r="P4" s="20" t="s">
        <v>16</v>
      </c>
    </row>
    <row r="5" spans="1:16" s="6" customFormat="1" ht="30" x14ac:dyDescent="0.25">
      <c r="A5" s="1">
        <v>1</v>
      </c>
      <c r="B5" s="68" t="s">
        <v>22</v>
      </c>
      <c r="C5" t="s">
        <v>21</v>
      </c>
      <c r="D5" s="69" t="s">
        <v>49</v>
      </c>
      <c r="E5" s="4">
        <v>6901</v>
      </c>
      <c r="F5" s="57" t="s">
        <v>23</v>
      </c>
      <c r="G5" s="62" t="s">
        <v>45</v>
      </c>
      <c r="H5" s="11">
        <v>30.84</v>
      </c>
      <c r="I5" s="12"/>
      <c r="J5" s="12">
        <v>30.84</v>
      </c>
      <c r="K5" s="12">
        <v>30.84</v>
      </c>
      <c r="L5" s="12">
        <v>30.84</v>
      </c>
      <c r="M5" s="12">
        <f>+H5</f>
        <v>30.84</v>
      </c>
      <c r="N5" s="12">
        <f>+H5</f>
        <v>30.84</v>
      </c>
      <c r="O5" s="12">
        <f>+H5</f>
        <v>30.84</v>
      </c>
      <c r="P5" s="12">
        <f>+H5</f>
        <v>30.84</v>
      </c>
    </row>
    <row r="6" spans="1:16" s="6" customFormat="1" ht="15" customHeight="1" x14ac:dyDescent="0.25">
      <c r="A6" s="1">
        <v>2</v>
      </c>
      <c r="B6" s="31" t="s">
        <v>25</v>
      </c>
      <c r="C6" s="45"/>
      <c r="D6" s="31" t="s">
        <v>44</v>
      </c>
      <c r="E6" s="4"/>
      <c r="F6" s="57" t="s">
        <v>31</v>
      </c>
      <c r="G6" s="31"/>
      <c r="H6" s="11"/>
      <c r="I6" s="12"/>
      <c r="J6" s="12"/>
      <c r="K6" s="12"/>
      <c r="L6" s="12"/>
      <c r="M6" s="12"/>
      <c r="N6" s="12"/>
      <c r="O6" s="12"/>
      <c r="P6" s="12"/>
    </row>
    <row r="7" spans="1:16" s="6" customFormat="1" ht="15" customHeight="1" x14ac:dyDescent="0.25">
      <c r="A7" s="1">
        <v>3</v>
      </c>
      <c r="B7" s="31" t="s">
        <v>26</v>
      </c>
      <c r="C7" s="45"/>
      <c r="D7" s="31" t="s">
        <v>43</v>
      </c>
      <c r="E7" s="4"/>
      <c r="F7" s="57" t="s">
        <v>32</v>
      </c>
      <c r="G7" s="31"/>
      <c r="H7" s="11"/>
      <c r="I7" s="12"/>
      <c r="J7" s="12"/>
      <c r="K7" s="12"/>
      <c r="L7" s="12"/>
      <c r="M7" s="12"/>
      <c r="N7" s="12"/>
      <c r="O7" s="12"/>
      <c r="P7" s="12"/>
    </row>
    <row r="8" spans="1:16" s="6" customFormat="1" ht="15" customHeight="1" x14ac:dyDescent="0.25">
      <c r="A8" s="1">
        <v>4</v>
      </c>
      <c r="B8" s="31" t="s">
        <v>27</v>
      </c>
      <c r="C8" s="45"/>
      <c r="D8" s="63" t="s">
        <v>41</v>
      </c>
      <c r="E8" s="4"/>
      <c r="F8" s="57" t="s">
        <v>33</v>
      </c>
      <c r="G8" s="59"/>
      <c r="H8" s="11"/>
      <c r="I8" s="61"/>
      <c r="J8" s="61"/>
      <c r="K8" s="61"/>
      <c r="L8" s="61"/>
      <c r="M8" s="12"/>
      <c r="N8" s="12"/>
      <c r="O8" s="12"/>
      <c r="P8" s="12"/>
    </row>
    <row r="9" spans="1:16" s="6" customFormat="1" ht="15" customHeight="1" x14ac:dyDescent="0.25">
      <c r="A9" s="1">
        <v>5</v>
      </c>
      <c r="B9" s="31" t="s">
        <v>28</v>
      </c>
      <c r="C9" s="45"/>
      <c r="D9" s="31" t="s">
        <v>42</v>
      </c>
      <c r="E9" s="4"/>
      <c r="F9" s="4" t="s">
        <v>34</v>
      </c>
      <c r="G9" s="5"/>
      <c r="H9" s="11"/>
      <c r="I9" s="12"/>
      <c r="J9" s="12"/>
      <c r="K9" s="12"/>
      <c r="L9" s="12"/>
      <c r="M9" s="12"/>
      <c r="N9" s="12"/>
      <c r="O9" s="12"/>
      <c r="P9" s="12"/>
    </row>
    <row r="10" spans="1:16" s="6" customFormat="1" ht="15" customHeight="1" x14ac:dyDescent="0.25">
      <c r="A10" s="1">
        <v>6</v>
      </c>
      <c r="B10" s="31" t="s">
        <v>29</v>
      </c>
      <c r="C10" s="45"/>
      <c r="D10" s="31" t="s">
        <v>40</v>
      </c>
      <c r="E10" s="4"/>
      <c r="F10" s="4" t="s">
        <v>35</v>
      </c>
      <c r="G10" s="5"/>
      <c r="H10" s="11"/>
      <c r="I10" s="12"/>
      <c r="J10" s="12"/>
      <c r="K10" s="12"/>
      <c r="L10" s="12"/>
      <c r="M10" s="12"/>
      <c r="N10" s="12"/>
      <c r="O10" s="12"/>
      <c r="P10" s="12"/>
    </row>
    <row r="11" spans="1:16" s="6" customFormat="1" ht="15" customHeight="1" x14ac:dyDescent="0.25">
      <c r="A11" s="1">
        <v>7</v>
      </c>
      <c r="B11" s="31" t="s">
        <v>30</v>
      </c>
      <c r="C11" s="45"/>
      <c r="D11" s="64" t="s">
        <v>39</v>
      </c>
      <c r="E11" s="4"/>
      <c r="F11" s="4" t="s">
        <v>36</v>
      </c>
      <c r="G11" s="5"/>
      <c r="H11" s="11"/>
      <c r="I11" s="12"/>
      <c r="J11" s="12"/>
      <c r="K11" s="12"/>
      <c r="L11" s="12"/>
      <c r="M11" s="12"/>
      <c r="N11" s="12"/>
      <c r="O11" s="12"/>
      <c r="P11" s="12"/>
    </row>
    <row r="12" spans="1:16" s="6" customFormat="1" ht="15" customHeight="1" x14ac:dyDescent="0.25">
      <c r="A12" s="1">
        <v>8</v>
      </c>
      <c r="B12" s="31" t="s">
        <v>50</v>
      </c>
      <c r="C12" s="45"/>
      <c r="D12" s="31" t="s">
        <v>51</v>
      </c>
      <c r="E12" s="4"/>
      <c r="F12" s="4" t="s">
        <v>52</v>
      </c>
      <c r="G12" s="5"/>
      <c r="H12" s="11"/>
      <c r="I12" s="12"/>
      <c r="J12" s="12"/>
      <c r="K12" s="12"/>
      <c r="L12" s="12"/>
      <c r="M12" s="12"/>
      <c r="N12" s="12"/>
      <c r="O12" s="12"/>
      <c r="P12" s="12"/>
    </row>
    <row r="13" spans="1:16" s="6" customFormat="1" ht="15" customHeight="1" x14ac:dyDescent="0.25">
      <c r="A13" s="1">
        <v>9</v>
      </c>
      <c r="B13" s="31" t="s">
        <v>24</v>
      </c>
      <c r="C13" s="45"/>
      <c r="D13" s="64" t="s">
        <v>48</v>
      </c>
      <c r="E13" s="4"/>
      <c r="F13" s="4" t="s">
        <v>37</v>
      </c>
      <c r="G13" s="5" t="s">
        <v>38</v>
      </c>
      <c r="H13" s="11"/>
      <c r="I13" s="12">
        <v>40760.03</v>
      </c>
      <c r="J13" s="12">
        <v>16846.64</v>
      </c>
      <c r="K13" s="12">
        <v>16766.419999999998</v>
      </c>
      <c r="L13" s="12">
        <v>16686.189999999999</v>
      </c>
      <c r="M13" s="12">
        <v>16605.969999999998</v>
      </c>
      <c r="N13" s="12">
        <v>16525.75</v>
      </c>
      <c r="O13" s="12">
        <v>16445.53</v>
      </c>
      <c r="P13" s="12">
        <v>16365.309999999998</v>
      </c>
    </row>
    <row r="14" spans="1:16" s="10" customFormat="1" ht="29.1" customHeight="1" x14ac:dyDescent="0.25">
      <c r="A14" s="1"/>
      <c r="B14" s="7" t="s">
        <v>11</v>
      </c>
      <c r="C14" s="8"/>
      <c r="D14" s="8"/>
      <c r="E14" s="9">
        <f>SUM(E5:E5)</f>
        <v>6901</v>
      </c>
      <c r="F14" s="9"/>
      <c r="G14" s="9"/>
      <c r="H14" s="13">
        <f>SUM(H5:H13)</f>
        <v>30.84</v>
      </c>
      <c r="I14" s="13">
        <f t="shared" ref="I14:O14" si="0">SUM(I5:I13)</f>
        <v>40760.03</v>
      </c>
      <c r="J14" s="13">
        <f t="shared" si="0"/>
        <v>16877.48</v>
      </c>
      <c r="K14" s="13">
        <f t="shared" si="0"/>
        <v>16797.259999999998</v>
      </c>
      <c r="L14" s="13">
        <f t="shared" si="0"/>
        <v>16717.03</v>
      </c>
      <c r="M14" s="13">
        <f t="shared" si="0"/>
        <v>16636.809999999998</v>
      </c>
      <c r="N14" s="13">
        <f t="shared" si="0"/>
        <v>16556.59</v>
      </c>
      <c r="O14" s="13">
        <f t="shared" si="0"/>
        <v>16476.37</v>
      </c>
      <c r="P14" s="13">
        <f>SUM(P5:P13)</f>
        <v>16396.149999999998</v>
      </c>
    </row>
    <row r="15" spans="1:16" s="26" customFormat="1" x14ac:dyDescent="0.25">
      <c r="A15" s="23"/>
      <c r="B15" s="3"/>
      <c r="C15" s="23"/>
      <c r="D15" s="23"/>
      <c r="E15" s="23"/>
      <c r="F15" s="24"/>
      <c r="G15" s="24"/>
      <c r="H15" s="24"/>
      <c r="I15" s="24"/>
      <c r="J15" s="25"/>
      <c r="K15" s="23"/>
      <c r="L15" s="23"/>
    </row>
    <row r="16" spans="1:16" s="26" customFormat="1" x14ac:dyDescent="0.25">
      <c r="A16" s="23"/>
      <c r="B16" s="55"/>
      <c r="C16" s="52"/>
      <c r="D16" s="52"/>
      <c r="E16" s="53"/>
      <c r="F16" s="54"/>
      <c r="G16" s="24"/>
      <c r="H16" s="24"/>
      <c r="I16" s="24"/>
      <c r="J16" s="48"/>
      <c r="K16" s="49"/>
      <c r="L16" s="49"/>
      <c r="M16" s="50"/>
    </row>
    <row r="17" spans="1:19" s="30" customFormat="1" x14ac:dyDescent="0.25">
      <c r="A17" s="6" t="s">
        <v>18</v>
      </c>
      <c r="B17" s="14"/>
      <c r="C17" s="46"/>
      <c r="D17" s="46"/>
      <c r="E17" s="46"/>
      <c r="F17" s="51"/>
      <c r="G17" s="28"/>
      <c r="H17" s="28"/>
      <c r="I17" s="28"/>
      <c r="J17" s="29"/>
      <c r="K17" s="27"/>
      <c r="L17" s="27"/>
      <c r="M17" s="47"/>
    </row>
    <row r="18" spans="1:19" s="30" customFormat="1" x14ac:dyDescent="0.25">
      <c r="A18" s="83" t="s">
        <v>2</v>
      </c>
      <c r="B18" s="83" t="s">
        <v>13</v>
      </c>
      <c r="C18" s="83" t="s">
        <v>12</v>
      </c>
      <c r="D18" s="83" t="s">
        <v>6</v>
      </c>
      <c r="E18" s="81" t="s">
        <v>10</v>
      </c>
      <c r="F18" s="79">
        <v>46203</v>
      </c>
      <c r="G18" s="80"/>
      <c r="H18" s="79">
        <v>46234</v>
      </c>
      <c r="I18" s="80"/>
      <c r="J18" s="79">
        <v>46265</v>
      </c>
      <c r="K18" s="80"/>
      <c r="L18" s="79">
        <v>46295</v>
      </c>
      <c r="M18" s="80"/>
      <c r="N18" s="79">
        <v>46326</v>
      </c>
      <c r="O18" s="85"/>
      <c r="P18" s="76">
        <v>46356</v>
      </c>
      <c r="Q18" s="77"/>
      <c r="R18" s="76">
        <v>46387</v>
      </c>
      <c r="S18" s="77"/>
    </row>
    <row r="19" spans="1:19" s="30" customFormat="1" x14ac:dyDescent="0.25">
      <c r="A19" s="84"/>
      <c r="B19" s="84"/>
      <c r="C19" s="84"/>
      <c r="D19" s="84"/>
      <c r="E19" s="82"/>
      <c r="F19" s="1" t="s">
        <v>7</v>
      </c>
      <c r="G19" s="32" t="s">
        <v>9</v>
      </c>
      <c r="H19" s="1" t="s">
        <v>7</v>
      </c>
      <c r="I19" s="32" t="s">
        <v>9</v>
      </c>
      <c r="J19" s="1" t="s">
        <v>7</v>
      </c>
      <c r="K19" s="32" t="s">
        <v>9</v>
      </c>
      <c r="L19" s="1" t="s">
        <v>7</v>
      </c>
      <c r="M19" s="32" t="s">
        <v>9</v>
      </c>
      <c r="N19" s="1" t="s">
        <v>7</v>
      </c>
      <c r="O19" s="32" t="s">
        <v>9</v>
      </c>
      <c r="P19" s="1" t="s">
        <v>7</v>
      </c>
      <c r="Q19" s="32" t="s">
        <v>9</v>
      </c>
      <c r="R19" s="1" t="s">
        <v>7</v>
      </c>
      <c r="S19" s="32" t="s">
        <v>9</v>
      </c>
    </row>
    <row r="20" spans="1:19" s="30" customFormat="1" x14ac:dyDescent="0.25">
      <c r="A20" s="22">
        <v>1</v>
      </c>
      <c r="B20" s="31" t="s">
        <v>25</v>
      </c>
      <c r="C20" s="31" t="s">
        <v>44</v>
      </c>
      <c r="D20" s="4" t="s">
        <v>17</v>
      </c>
      <c r="E20" s="44">
        <v>0</v>
      </c>
      <c r="F20" s="1"/>
      <c r="G20" s="32"/>
      <c r="H20" s="1"/>
      <c r="I20" s="32"/>
      <c r="J20" s="1"/>
      <c r="K20" s="32"/>
      <c r="L20" s="1"/>
      <c r="M20" s="32"/>
      <c r="N20" s="1"/>
      <c r="O20" s="65"/>
      <c r="P20" s="67"/>
      <c r="Q20" s="67"/>
      <c r="R20" s="67"/>
      <c r="S20" s="67"/>
    </row>
    <row r="21" spans="1:19" s="30" customFormat="1" x14ac:dyDescent="0.25">
      <c r="A21" s="22">
        <v>2</v>
      </c>
      <c r="B21" s="31" t="s">
        <v>26</v>
      </c>
      <c r="C21" s="31" t="s">
        <v>43</v>
      </c>
      <c r="D21" s="4" t="s">
        <v>17</v>
      </c>
      <c r="E21" s="44">
        <v>0</v>
      </c>
      <c r="F21" s="1"/>
      <c r="G21" s="32"/>
      <c r="H21" s="1"/>
      <c r="I21" s="32"/>
      <c r="J21" s="1"/>
      <c r="K21" s="32"/>
      <c r="L21" s="1"/>
      <c r="M21" s="32"/>
      <c r="N21" s="1"/>
      <c r="O21" s="65"/>
      <c r="P21" s="67"/>
      <c r="Q21" s="67"/>
      <c r="R21" s="67"/>
      <c r="S21" s="67"/>
    </row>
    <row r="22" spans="1:19" s="30" customFormat="1" x14ac:dyDescent="0.25">
      <c r="A22" s="22">
        <v>3</v>
      </c>
      <c r="B22" s="31" t="s">
        <v>27</v>
      </c>
      <c r="C22" s="31" t="s">
        <v>41</v>
      </c>
      <c r="D22" s="4" t="s">
        <v>17</v>
      </c>
      <c r="E22" s="44">
        <v>0</v>
      </c>
      <c r="F22" s="1"/>
      <c r="G22" s="44"/>
      <c r="H22" s="1"/>
      <c r="I22" s="44"/>
      <c r="J22" s="1"/>
      <c r="K22" s="44"/>
      <c r="L22" s="1"/>
      <c r="M22" s="44"/>
      <c r="N22" s="1"/>
      <c r="O22" s="66"/>
      <c r="P22" s="45"/>
      <c r="Q22" s="45"/>
      <c r="R22" s="45"/>
      <c r="S22" s="45"/>
    </row>
    <row r="23" spans="1:19" s="30" customFormat="1" x14ac:dyDescent="0.25">
      <c r="A23" s="22">
        <v>4</v>
      </c>
      <c r="B23" s="31" t="s">
        <v>28</v>
      </c>
      <c r="C23" s="31" t="s">
        <v>42</v>
      </c>
      <c r="D23" s="4" t="s">
        <v>17</v>
      </c>
      <c r="E23" s="44">
        <v>0</v>
      </c>
      <c r="F23" s="1"/>
      <c r="G23" s="32"/>
      <c r="H23" s="1"/>
      <c r="I23" s="32"/>
      <c r="J23" s="1"/>
      <c r="K23" s="32"/>
      <c r="L23" s="1"/>
      <c r="M23" s="32"/>
      <c r="N23" s="1"/>
      <c r="O23" s="65"/>
      <c r="P23" s="45"/>
      <c r="Q23" s="45"/>
      <c r="R23" s="45"/>
      <c r="S23" s="45"/>
    </row>
    <row r="24" spans="1:19" x14ac:dyDescent="0.25">
      <c r="A24" s="22">
        <v>5</v>
      </c>
      <c r="B24" s="31" t="s">
        <v>29</v>
      </c>
      <c r="C24" s="31" t="s">
        <v>40</v>
      </c>
      <c r="D24" s="4" t="s">
        <v>17</v>
      </c>
      <c r="E24" s="44">
        <v>0</v>
      </c>
      <c r="F24" s="1"/>
      <c r="G24" s="32"/>
      <c r="H24" s="1"/>
      <c r="I24" s="32"/>
      <c r="J24" s="1"/>
      <c r="K24" s="32"/>
      <c r="L24" s="1"/>
      <c r="M24" s="32"/>
      <c r="N24" s="1"/>
      <c r="O24" s="65"/>
      <c r="P24" s="45"/>
      <c r="Q24" s="45"/>
      <c r="R24" s="45"/>
      <c r="S24" s="45"/>
    </row>
    <row r="25" spans="1:19" x14ac:dyDescent="0.25">
      <c r="A25" s="22">
        <v>6</v>
      </c>
      <c r="B25" s="31" t="s">
        <v>30</v>
      </c>
      <c r="C25" s="31" t="s">
        <v>39</v>
      </c>
      <c r="D25" s="4" t="s">
        <v>17</v>
      </c>
      <c r="E25" s="44">
        <v>0</v>
      </c>
      <c r="F25" s="1"/>
      <c r="G25" s="32"/>
      <c r="H25" s="1"/>
      <c r="I25" s="32"/>
      <c r="J25" s="1"/>
      <c r="K25" s="32"/>
      <c r="L25" s="1"/>
      <c r="M25" s="32"/>
      <c r="N25" s="1"/>
      <c r="O25" s="65"/>
      <c r="P25" s="45"/>
      <c r="Q25" s="45"/>
      <c r="R25" s="45"/>
      <c r="S25" s="45"/>
    </row>
    <row r="26" spans="1:19" x14ac:dyDescent="0.25">
      <c r="A26" s="22">
        <v>7</v>
      </c>
      <c r="B26" s="31" t="s">
        <v>50</v>
      </c>
      <c r="C26" s="31" t="s">
        <v>51</v>
      </c>
      <c r="D26" s="4" t="s">
        <v>17</v>
      </c>
      <c r="E26" s="44">
        <v>0</v>
      </c>
      <c r="F26" s="1"/>
      <c r="G26" s="32"/>
      <c r="H26" s="1"/>
      <c r="I26" s="32"/>
      <c r="J26" s="1"/>
      <c r="K26" s="32"/>
      <c r="L26" s="1"/>
      <c r="M26" s="32"/>
      <c r="N26" s="1"/>
      <c r="O26" s="65"/>
      <c r="P26" s="45"/>
      <c r="Q26" s="45"/>
      <c r="R26" s="45"/>
      <c r="S26" s="45"/>
    </row>
    <row r="27" spans="1:19" x14ac:dyDescent="0.25">
      <c r="A27" s="22">
        <v>8</v>
      </c>
      <c r="B27" s="31" t="s">
        <v>24</v>
      </c>
      <c r="C27" s="31" t="s">
        <v>48</v>
      </c>
      <c r="D27" s="70" t="s">
        <v>38</v>
      </c>
      <c r="E27" s="87">
        <v>40760.03</v>
      </c>
      <c r="F27" s="73">
        <v>23913.39</v>
      </c>
      <c r="G27" s="88">
        <f>+E27-F27</f>
        <v>16846.64</v>
      </c>
      <c r="H27" s="73">
        <v>23993.61</v>
      </c>
      <c r="I27" s="88">
        <f>+E27-H27</f>
        <v>16766.419999999998</v>
      </c>
      <c r="J27" s="73">
        <v>24073.84</v>
      </c>
      <c r="K27" s="88">
        <f>+E27-J27</f>
        <v>16686.189999999999</v>
      </c>
      <c r="L27" s="73">
        <v>24154.06</v>
      </c>
      <c r="M27" s="61">
        <f>+E27-L27</f>
        <v>16605.969999999998</v>
      </c>
      <c r="N27" s="73">
        <v>24234.28</v>
      </c>
      <c r="O27" s="74">
        <f>+E27-N27</f>
        <v>16525.75</v>
      </c>
      <c r="P27" s="75">
        <v>24314.5</v>
      </c>
      <c r="Q27" s="75">
        <f>+E27-P27</f>
        <v>16445.53</v>
      </c>
      <c r="R27" s="89">
        <v>24394.720000000001</v>
      </c>
      <c r="S27" s="75">
        <f>+E27-R27</f>
        <v>16365.309999999998</v>
      </c>
    </row>
    <row r="28" spans="1:19" x14ac:dyDescent="0.25">
      <c r="A28" s="22"/>
      <c r="B28" s="33" t="s">
        <v>11</v>
      </c>
      <c r="C28" s="44"/>
      <c r="D28" s="4"/>
      <c r="E28" s="12">
        <f>SUM(E20:E27)</f>
        <v>40760.03</v>
      </c>
      <c r="F28" s="12">
        <f t="shared" ref="F28:G28" si="1">SUM(F20:F27)</f>
        <v>23913.39</v>
      </c>
      <c r="G28" s="12">
        <f t="shared" si="1"/>
        <v>16846.64</v>
      </c>
      <c r="H28" s="12">
        <f t="shared" ref="H28:I28" si="2">SUM(H20:H27)</f>
        <v>23993.61</v>
      </c>
      <c r="I28" s="12">
        <f t="shared" si="2"/>
        <v>16766.419999999998</v>
      </c>
      <c r="J28" s="12">
        <f t="shared" ref="J28:K28" si="3">SUM(J20:J27)</f>
        <v>24073.84</v>
      </c>
      <c r="K28" s="12">
        <f t="shared" si="3"/>
        <v>16686.189999999999</v>
      </c>
      <c r="L28" s="12">
        <f t="shared" ref="L28:S28" si="4">SUM(L20:L27)</f>
        <v>24154.06</v>
      </c>
      <c r="M28" s="12">
        <f t="shared" si="4"/>
        <v>16605.969999999998</v>
      </c>
      <c r="N28" s="12">
        <f t="shared" si="4"/>
        <v>24234.28</v>
      </c>
      <c r="O28" s="12">
        <f t="shared" si="4"/>
        <v>16525.75</v>
      </c>
      <c r="P28" s="12">
        <f t="shared" si="4"/>
        <v>24314.5</v>
      </c>
      <c r="Q28" s="12">
        <f t="shared" si="4"/>
        <v>16445.53</v>
      </c>
      <c r="R28" s="12">
        <f t="shared" si="4"/>
        <v>24394.720000000001</v>
      </c>
      <c r="S28" s="12">
        <f t="shared" si="4"/>
        <v>16365.309999999998</v>
      </c>
    </row>
    <row r="29" spans="1:19" x14ac:dyDescent="0.25">
      <c r="A29" s="34"/>
      <c r="B29" s="39"/>
      <c r="C29" s="35"/>
      <c r="D29" s="35"/>
      <c r="E29" s="36"/>
      <c r="F29" s="37"/>
      <c r="G29" s="37"/>
      <c r="H29" s="37"/>
      <c r="I29" s="37"/>
      <c r="J29" s="38"/>
      <c r="K29" s="34"/>
    </row>
    <row r="30" spans="1:19" x14ac:dyDescent="0.25">
      <c r="C30" s="40"/>
      <c r="D30" s="40"/>
      <c r="E30" s="41"/>
      <c r="F30" s="60"/>
      <c r="I30" s="60"/>
      <c r="K30" s="90"/>
      <c r="M30" s="86"/>
      <c r="O30" s="86"/>
      <c r="Q30" s="86"/>
    </row>
    <row r="31" spans="1:19" x14ac:dyDescent="0.25">
      <c r="B31" s="40"/>
      <c r="C31" s="40"/>
      <c r="D31" s="40"/>
      <c r="E31" s="41"/>
      <c r="I31" s="60"/>
      <c r="J31" s="58"/>
      <c r="N31" s="86"/>
    </row>
    <row r="32" spans="1:19" x14ac:dyDescent="0.25">
      <c r="B32" s="14" t="s">
        <v>1</v>
      </c>
      <c r="E32" s="2" t="s">
        <v>8</v>
      </c>
      <c r="I32" s="60"/>
    </row>
  </sheetData>
  <mergeCells count="13">
    <mergeCell ref="R18:S18"/>
    <mergeCell ref="P18:Q18"/>
    <mergeCell ref="A1:M1"/>
    <mergeCell ref="L18:M18"/>
    <mergeCell ref="E18:E19"/>
    <mergeCell ref="D18:D19"/>
    <mergeCell ref="C18:C19"/>
    <mergeCell ref="B18:B19"/>
    <mergeCell ref="A18:A19"/>
    <mergeCell ref="N18:O18"/>
    <mergeCell ref="J18:K18"/>
    <mergeCell ref="H18:I18"/>
    <mergeCell ref="F18:G18"/>
  </mergeCells>
  <phoneticPr fontId="8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Maanteeamet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kalev.repp</dc:creator>
  <cp:lastModifiedBy>Rita Riim</cp:lastModifiedBy>
  <cp:lastPrinted>2015-07-02T10:39:24Z</cp:lastPrinted>
  <dcterms:created xsi:type="dcterms:W3CDTF">2013-08-28T11:00:51Z</dcterms:created>
  <dcterms:modified xsi:type="dcterms:W3CDTF">2026-05-28T12:01:35Z</dcterms:modified>
</cp:coreProperties>
</file>